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Разина\Downloads\"/>
    </mc:Choice>
  </mc:AlternateContent>
  <xr:revisionPtr revIDLastSave="0" documentId="13_ncr:1_{49ADDD20-E84E-4E25-B10C-A5BD1CFA3107}" xr6:coauthVersionLast="46" xr6:coauthVersionMax="46" xr10:uidLastSave="{00000000-0000-0000-0000-000000000000}"/>
  <bookViews>
    <workbookView xWindow="-120" yWindow="-120" windowWidth="15600" windowHeight="8640" activeTab="1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  <c r="C15" i="1"/>
  <c r="C14" i="1"/>
  <c r="O11" i="1" l="1"/>
  <c r="R11" i="1"/>
  <c r="U14" i="1"/>
  <c r="U13" i="1"/>
  <c r="U12" i="1"/>
  <c r="U11" i="1"/>
  <c r="X15" i="1"/>
  <c r="X14" i="1"/>
  <c r="X11" i="1"/>
  <c r="AA16" i="1"/>
  <c r="AA15" i="1"/>
  <c r="AA14" i="1"/>
  <c r="AA11" i="1"/>
  <c r="R19" i="1"/>
  <c r="O18" i="1"/>
  <c r="O19" i="1"/>
  <c r="L17" i="1"/>
  <c r="L18" i="1"/>
  <c r="L19" i="1"/>
  <c r="C16" i="1" l="1"/>
  <c r="C17" i="1"/>
  <c r="C18" i="1"/>
</calcChain>
</file>

<file path=xl/sharedStrings.xml><?xml version="1.0" encoding="utf-8"?>
<sst xmlns="http://schemas.openxmlformats.org/spreadsheetml/2006/main" count="126" uniqueCount="50">
  <si>
    <t>До пункта</t>
  </si>
  <si>
    <t>От пункта</t>
  </si>
  <si>
    <t>Казань</t>
  </si>
  <si>
    <t xml:space="preserve">         Б. Клыки</t>
  </si>
  <si>
    <t>Расст. км</t>
  </si>
  <si>
    <t>Б.Клыки</t>
  </si>
  <si>
    <t>Самосырово</t>
  </si>
  <si>
    <t>Званка</t>
  </si>
  <si>
    <t>Кощаково</t>
  </si>
  <si>
    <t>Н.Шигалеево</t>
  </si>
  <si>
    <t>С.Шигалеево</t>
  </si>
  <si>
    <t>Пестрецы</t>
  </si>
  <si>
    <t>Н. Шигалеево</t>
  </si>
  <si>
    <t>Ст. Шигалеево</t>
  </si>
  <si>
    <t>Шихазда</t>
  </si>
  <si>
    <t>льг</t>
  </si>
  <si>
    <t>расч</t>
  </si>
  <si>
    <t>тар</t>
  </si>
  <si>
    <t>Тарифы</t>
  </si>
  <si>
    <t>на перевозку пассажиров и багажа автомобильным транспортом в пригородном сообщении</t>
  </si>
  <si>
    <t>Утверждаю:</t>
  </si>
  <si>
    <t>_______________________Л. Г. Наумов</t>
  </si>
  <si>
    <t>Примечание: Основанием для расчета являются:</t>
  </si>
  <si>
    <t>2. Закон Республики Татарстан № 107-ЗРТ " О реализации ФЗ "Об организации регулярных перевозок пассажиров и багажа…"</t>
  </si>
  <si>
    <t>1.Федеральный закон № 220 ФЗ от 13.07.2015 г. "Об организации регулярных перевозок пассажиров и багажа авт. транспортом.."</t>
  </si>
  <si>
    <t>3. Реестр Министерства транспорта и дорожного хозяйства РТ по межмуниципальным маршрутам регулярных перевозок</t>
  </si>
  <si>
    <t>Клыки</t>
  </si>
  <si>
    <t>Ст.Шигалеево</t>
  </si>
  <si>
    <t xml:space="preserve"> км</t>
  </si>
  <si>
    <t>Н. Шигалее</t>
  </si>
  <si>
    <t>Заместитель генерального директора по экономике и финансам                                                                                 Л. Г. Нурисламова</t>
  </si>
  <si>
    <t>Лист1</t>
  </si>
  <si>
    <t>Лист2</t>
  </si>
  <si>
    <t>6. Льготы предоставляются школьникам и студентам дневной формы обучения (стр. льготный тар.); при наличии ЕМСПБ скидка 20 руб.</t>
  </si>
  <si>
    <t xml:space="preserve">                       по маршруту № 109  Казань-Пестрецы</t>
  </si>
  <si>
    <t xml:space="preserve">                                           01 апреля 2018 г.</t>
  </si>
  <si>
    <t>Генеральный директор АО "КПАТП-1"</t>
  </si>
  <si>
    <t xml:space="preserve">5. Приказ № 11/п от 25 марта 2018 года по АО "КПАТП-1" </t>
  </si>
  <si>
    <t>4. Расчет тарифов по регулярным маршрутам пригородного сообщения АО "КПАТП-1"</t>
  </si>
  <si>
    <t>Инжерен отдела эксплуатации                                                                                                                                                         Ф. В. Хабибуллина</t>
  </si>
  <si>
    <t xml:space="preserve">4. Расчет тарифов по регулярным маршрутам пригородного сообщения АО "КПАТП-1"                  
</t>
  </si>
  <si>
    <t>_______________________А. Л. Надырова</t>
  </si>
  <si>
    <t>Заместитель генерального директора по экономике и финансам                                                Л. Г. Нурисламова</t>
  </si>
  <si>
    <t xml:space="preserve">                                           </t>
  </si>
  <si>
    <t>Царево</t>
  </si>
  <si>
    <t xml:space="preserve">                                                                                                      </t>
  </si>
  <si>
    <t>Заместитель генерального директора по эксплуатации                                                                          А. Ф. Зиятдинов</t>
  </si>
  <si>
    <t xml:space="preserve">20.04. 2021 г </t>
  </si>
  <si>
    <t xml:space="preserve">5. Приказ № 22/п от 01 апреля  2021 года по АО "КПАТП-1" </t>
  </si>
  <si>
    <t xml:space="preserve">                       по маршруту № 109 Казань-Пестрецы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</si>
</sst>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0" xfId="0" applyFont="1"/>
    <xf numFmtId="164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/>
    <xf numFmtId="0" fontId="1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1" fillId="0" borderId="1" xfId="0" applyFont="1" applyBorder="1" applyAlignment="1">
      <alignment horizontal="center" wrapText="1"/>
    </xf>
    <xf numFmtId="0" fontId="0" fillId="0" borderId="0" xfId="0" applyFont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2" borderId="1" xfId="0" applyFont="1" applyFill="1" applyBorder="1" applyAlignment="1">
      <alignment wrapText="1"/>
    </xf>
    <xf numFmtId="0" fontId="0" fillId="0" borderId="1" xfId="0" applyFont="1" applyBorder="1"/>
    <xf numFmtId="0" fontId="0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/>
    <xf numFmtId="0" fontId="0" fillId="0" borderId="0" xfId="0" applyAlignment="1"/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Fill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ont="1" applyAlignment="1"/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8"/>
  <sheetViews>
    <sheetView workbookViewId="0">
      <selection activeCell="H33" sqref="H33"/>
    </sheetView>
  </sheetViews>
  <sheetFormatPr defaultRowHeight="15" x14ac:dyDescent="0.25"/>
  <cols>
    <col min="1" max="1" width="8.85546875" customWidth="1"/>
    <col min="2" max="2" width="16.42578125" customWidth="1"/>
    <col min="3" max="3" width="6" customWidth="1"/>
    <col min="4" max="4" width="5.28515625" customWidth="1"/>
    <col min="5" max="6" width="5.57031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1" width="5" customWidth="1"/>
    <col min="12" max="12" width="6.28515625" customWidth="1"/>
    <col min="13" max="13" width="5.7109375" customWidth="1"/>
    <col min="14" max="14" width="5" customWidth="1"/>
    <col min="15" max="15" width="5.7109375" customWidth="1"/>
    <col min="16" max="16" width="5.5703125" customWidth="1"/>
    <col min="17" max="17" width="5.85546875" customWidth="1"/>
    <col min="18" max="18" width="5.5703125" customWidth="1"/>
    <col min="19" max="19" width="5.28515625" customWidth="1"/>
    <col min="20" max="20" width="6" customWidth="1"/>
    <col min="21" max="21" width="4.85546875" customWidth="1"/>
    <col min="22" max="23" width="5.140625" customWidth="1"/>
    <col min="24" max="24" width="4.85546875" customWidth="1"/>
    <col min="25" max="25" width="5" customWidth="1"/>
    <col min="26" max="27" width="5.140625" customWidth="1"/>
    <col min="28" max="29" width="4.85546875" customWidth="1"/>
  </cols>
  <sheetData>
    <row r="1" spans="1:29" x14ac:dyDescent="0.25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9" x14ac:dyDescent="0.2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 t="s">
        <v>20</v>
      </c>
      <c r="R2" s="5"/>
      <c r="S2" s="5"/>
      <c r="T2" s="5"/>
      <c r="U2" s="5"/>
    </row>
    <row r="3" spans="1:29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 t="s">
        <v>36</v>
      </c>
      <c r="O3" s="5"/>
      <c r="P3" s="5"/>
      <c r="Q3" s="5"/>
      <c r="R3" s="5"/>
      <c r="S3" s="5"/>
      <c r="T3" s="5"/>
      <c r="U3" s="5"/>
    </row>
    <row r="4" spans="1:29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 t="s">
        <v>21</v>
      </c>
      <c r="O4" s="5"/>
      <c r="P4" s="5"/>
      <c r="Q4" s="5"/>
      <c r="R4" s="5"/>
      <c r="S4" s="5"/>
      <c r="T4" s="5"/>
      <c r="U4" s="5"/>
    </row>
    <row r="5" spans="1:29" x14ac:dyDescent="0.25">
      <c r="B5" s="5"/>
      <c r="C5" s="5"/>
      <c r="D5" s="5"/>
      <c r="E5" s="5"/>
      <c r="F5" s="5"/>
      <c r="G5" s="5"/>
      <c r="H5" s="5"/>
      <c r="I5" s="5" t="s">
        <v>18</v>
      </c>
      <c r="J5" s="5"/>
      <c r="K5" s="5"/>
      <c r="L5" s="5"/>
      <c r="M5" s="5"/>
      <c r="N5" s="5" t="s">
        <v>35</v>
      </c>
      <c r="O5" s="5"/>
      <c r="P5" s="5"/>
      <c r="Q5" s="5"/>
      <c r="R5" s="5"/>
      <c r="S5" s="5"/>
      <c r="T5" s="5"/>
      <c r="U5" s="5"/>
    </row>
    <row r="6" spans="1:29" x14ac:dyDescent="0.25">
      <c r="B6" s="5"/>
      <c r="C6" s="5" t="s">
        <v>19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9" x14ac:dyDescent="0.25">
      <c r="A7" t="s">
        <v>31</v>
      </c>
      <c r="B7" s="5"/>
      <c r="C7" s="5"/>
      <c r="D7" s="5"/>
      <c r="E7" s="5" t="s">
        <v>34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t="s">
        <v>32</v>
      </c>
    </row>
    <row r="8" spans="1:29" s="5" customFormat="1" x14ac:dyDescent="0.25">
      <c r="A8" s="28"/>
      <c r="B8" s="4" t="s">
        <v>0</v>
      </c>
      <c r="C8" s="31" t="s">
        <v>2</v>
      </c>
      <c r="D8" s="32"/>
      <c r="E8" s="32"/>
      <c r="F8" s="35" t="s">
        <v>3</v>
      </c>
      <c r="G8" s="36"/>
      <c r="H8" s="36"/>
      <c r="I8" s="31" t="s">
        <v>6</v>
      </c>
      <c r="J8" s="32"/>
      <c r="K8" s="32"/>
      <c r="L8" s="31" t="s">
        <v>7</v>
      </c>
      <c r="M8" s="32"/>
      <c r="N8" s="32"/>
      <c r="O8" s="31" t="s">
        <v>8</v>
      </c>
      <c r="P8" s="32"/>
      <c r="Q8" s="32"/>
      <c r="R8" s="31" t="s">
        <v>12</v>
      </c>
      <c r="S8" s="32"/>
      <c r="T8" s="32"/>
      <c r="U8" s="31" t="s">
        <v>13</v>
      </c>
      <c r="V8" s="32"/>
      <c r="W8" s="32"/>
      <c r="X8" s="31" t="s">
        <v>14</v>
      </c>
      <c r="Y8" s="32"/>
      <c r="Z8" s="32"/>
      <c r="AA8" s="34" t="s">
        <v>11</v>
      </c>
      <c r="AB8" s="34"/>
      <c r="AC8" s="34"/>
    </row>
    <row r="9" spans="1:29" ht="16.5" customHeight="1" x14ac:dyDescent="0.25">
      <c r="A9" s="29"/>
      <c r="B9" s="4"/>
      <c r="C9" s="13" t="s">
        <v>16</v>
      </c>
      <c r="D9" s="13" t="s">
        <v>17</v>
      </c>
      <c r="E9" s="13" t="s">
        <v>15</v>
      </c>
      <c r="F9" s="13" t="s">
        <v>16</v>
      </c>
      <c r="G9" s="13" t="s">
        <v>17</v>
      </c>
      <c r="H9" s="13" t="s">
        <v>15</v>
      </c>
      <c r="I9" s="13" t="s">
        <v>16</v>
      </c>
      <c r="J9" s="13" t="s">
        <v>17</v>
      </c>
      <c r="K9" s="13" t="s">
        <v>15</v>
      </c>
      <c r="L9" s="13" t="s">
        <v>16</v>
      </c>
      <c r="M9" s="13" t="s">
        <v>17</v>
      </c>
      <c r="N9" s="13" t="s">
        <v>15</v>
      </c>
      <c r="O9" s="13" t="s">
        <v>16</v>
      </c>
      <c r="P9" s="13" t="s">
        <v>17</v>
      </c>
      <c r="Q9" s="13" t="s">
        <v>15</v>
      </c>
      <c r="R9" s="13" t="s">
        <v>16</v>
      </c>
      <c r="S9" s="13" t="s">
        <v>17</v>
      </c>
      <c r="T9" s="13" t="s">
        <v>15</v>
      </c>
      <c r="U9" s="13" t="s">
        <v>16</v>
      </c>
      <c r="V9" s="13" t="s">
        <v>17</v>
      </c>
      <c r="W9" s="13" t="s">
        <v>15</v>
      </c>
      <c r="X9" s="13" t="s">
        <v>16</v>
      </c>
      <c r="Y9" s="13" t="s">
        <v>17</v>
      </c>
      <c r="Z9" s="13" t="s">
        <v>15</v>
      </c>
      <c r="AA9" s="13" t="s">
        <v>16</v>
      </c>
      <c r="AB9" s="13" t="s">
        <v>17</v>
      </c>
      <c r="AC9" s="13" t="s">
        <v>15</v>
      </c>
    </row>
    <row r="10" spans="1:29" ht="17.25" customHeight="1" x14ac:dyDescent="0.25">
      <c r="A10" s="1" t="s">
        <v>4</v>
      </c>
      <c r="B10" s="4" t="s">
        <v>1</v>
      </c>
      <c r="C10" s="35">
        <v>0</v>
      </c>
      <c r="D10" s="36"/>
      <c r="E10" s="37"/>
      <c r="F10" s="31">
        <v>5</v>
      </c>
      <c r="G10" s="32"/>
      <c r="H10" s="33"/>
      <c r="I10" s="31">
        <v>6.6</v>
      </c>
      <c r="J10" s="32"/>
      <c r="K10" s="33"/>
      <c r="L10" s="31">
        <v>13.6</v>
      </c>
      <c r="M10" s="32"/>
      <c r="N10" s="33"/>
      <c r="O10" s="31">
        <v>15.6</v>
      </c>
      <c r="P10" s="32"/>
      <c r="Q10" s="33"/>
      <c r="R10" s="31">
        <v>19.7</v>
      </c>
      <c r="S10" s="32"/>
      <c r="T10" s="33"/>
      <c r="U10" s="31">
        <v>23.7</v>
      </c>
      <c r="V10" s="32"/>
      <c r="W10" s="33"/>
      <c r="X10" s="31">
        <v>28.3</v>
      </c>
      <c r="Y10" s="32"/>
      <c r="Z10" s="33"/>
      <c r="AA10" s="31">
        <v>35.700000000000003</v>
      </c>
      <c r="AB10" s="32"/>
      <c r="AC10" s="33"/>
    </row>
    <row r="11" spans="1:29" s="14" customFormat="1" x14ac:dyDescent="0.25">
      <c r="A11" s="16">
        <v>0</v>
      </c>
      <c r="B11" s="4" t="s">
        <v>2</v>
      </c>
      <c r="C11" s="17"/>
      <c r="D11" s="17"/>
      <c r="E11" s="17"/>
      <c r="F11" s="15">
        <v>25</v>
      </c>
      <c r="G11" s="15">
        <v>25</v>
      </c>
      <c r="H11" s="15">
        <v>25</v>
      </c>
      <c r="I11" s="15">
        <v>25</v>
      </c>
      <c r="J11" s="15">
        <v>25</v>
      </c>
      <c r="K11" s="15">
        <v>25</v>
      </c>
      <c r="L11" s="15">
        <v>41.8</v>
      </c>
      <c r="M11" s="15">
        <v>40</v>
      </c>
      <c r="N11" s="15">
        <v>35</v>
      </c>
      <c r="O11" s="15">
        <f>SUM((A15-A13)*2.4+25)</f>
        <v>46.599999999999994</v>
      </c>
      <c r="P11" s="15">
        <v>40</v>
      </c>
      <c r="Q11" s="15">
        <v>35</v>
      </c>
      <c r="R11" s="15">
        <f>SUM((A16-A13)*2.4+25)</f>
        <v>56.44</v>
      </c>
      <c r="S11" s="15">
        <v>60</v>
      </c>
      <c r="T11" s="15">
        <v>50</v>
      </c>
      <c r="U11" s="18">
        <f>SUM((A17-A13)*2.4+25)</f>
        <v>66.039999999999992</v>
      </c>
      <c r="V11" s="18">
        <v>70</v>
      </c>
      <c r="W11" s="18">
        <v>60</v>
      </c>
      <c r="X11" s="18">
        <f>SUM((A18-A13)*2.4+25)</f>
        <v>77.080000000000013</v>
      </c>
      <c r="Y11" s="18">
        <v>80</v>
      </c>
      <c r="Z11" s="18">
        <v>60</v>
      </c>
      <c r="AA11" s="18">
        <f>SUM((A19-A13)*2.4+25)</f>
        <v>94.84</v>
      </c>
      <c r="AB11" s="18">
        <v>90</v>
      </c>
      <c r="AC11" s="18">
        <v>60</v>
      </c>
    </row>
    <row r="12" spans="1:29" x14ac:dyDescent="0.25">
      <c r="A12" s="2">
        <v>5</v>
      </c>
      <c r="B12" s="4" t="s">
        <v>5</v>
      </c>
      <c r="C12" s="1">
        <v>25</v>
      </c>
      <c r="D12" s="1">
        <v>25</v>
      </c>
      <c r="E12" s="1">
        <v>25</v>
      </c>
      <c r="F12" s="10"/>
      <c r="G12" s="10"/>
      <c r="H12" s="10"/>
      <c r="I12" s="1">
        <v>25</v>
      </c>
      <c r="J12" s="1">
        <v>25</v>
      </c>
      <c r="K12" s="1">
        <v>25</v>
      </c>
      <c r="L12" s="15">
        <v>41.8</v>
      </c>
      <c r="M12" s="1">
        <v>40</v>
      </c>
      <c r="N12" s="1">
        <v>35</v>
      </c>
      <c r="O12" s="1">
        <v>46.6</v>
      </c>
      <c r="P12" s="1">
        <v>40</v>
      </c>
      <c r="Q12" s="1">
        <v>35</v>
      </c>
      <c r="R12" s="1">
        <v>56.4</v>
      </c>
      <c r="S12" s="1">
        <v>60</v>
      </c>
      <c r="T12" s="1">
        <v>50</v>
      </c>
      <c r="U12" s="3">
        <f>SUM((A17-A13)*2.4+25)</f>
        <v>66.039999999999992</v>
      </c>
      <c r="V12" s="18">
        <v>70</v>
      </c>
      <c r="W12" s="3">
        <v>60</v>
      </c>
      <c r="X12" s="18">
        <v>77.099999999999994</v>
      </c>
      <c r="Y12" s="18">
        <v>80</v>
      </c>
      <c r="Z12" s="3">
        <v>60</v>
      </c>
      <c r="AA12" s="18">
        <v>94.8</v>
      </c>
      <c r="AB12" s="3">
        <v>90</v>
      </c>
      <c r="AC12" s="3">
        <v>60</v>
      </c>
    </row>
    <row r="13" spans="1:29" s="14" customFormat="1" ht="17.25" customHeight="1" x14ac:dyDescent="0.25">
      <c r="A13" s="16">
        <v>6.6</v>
      </c>
      <c r="B13" s="4" t="s">
        <v>6</v>
      </c>
      <c r="C13" s="15">
        <v>25</v>
      </c>
      <c r="D13" s="15">
        <v>25</v>
      </c>
      <c r="E13" s="15">
        <v>25</v>
      </c>
      <c r="F13" s="15">
        <v>25</v>
      </c>
      <c r="G13" s="15">
        <v>25</v>
      </c>
      <c r="H13" s="15">
        <v>25</v>
      </c>
      <c r="I13" s="17"/>
      <c r="J13" s="17"/>
      <c r="K13" s="19"/>
      <c r="L13" s="15">
        <v>41.8</v>
      </c>
      <c r="M13" s="15">
        <v>40</v>
      </c>
      <c r="N13" s="15">
        <v>35</v>
      </c>
      <c r="O13" s="15">
        <v>46.6</v>
      </c>
      <c r="P13" s="15">
        <v>40</v>
      </c>
      <c r="Q13" s="15">
        <v>35</v>
      </c>
      <c r="R13" s="1">
        <v>56.4</v>
      </c>
      <c r="S13" s="15">
        <v>60</v>
      </c>
      <c r="T13" s="15">
        <v>50</v>
      </c>
      <c r="U13" s="18">
        <f>SUM((A17-A13)*2.4+25)</f>
        <v>66.039999999999992</v>
      </c>
      <c r="V13" s="18">
        <v>70</v>
      </c>
      <c r="W13" s="18">
        <v>60</v>
      </c>
      <c r="X13" s="18">
        <v>77.099999999999994</v>
      </c>
      <c r="Y13" s="18">
        <v>80</v>
      </c>
      <c r="Z13" s="18">
        <v>60</v>
      </c>
      <c r="AA13" s="18">
        <v>94.8</v>
      </c>
      <c r="AB13" s="18">
        <v>90</v>
      </c>
      <c r="AC13" s="18">
        <v>60</v>
      </c>
    </row>
    <row r="14" spans="1:29" x14ac:dyDescent="0.25">
      <c r="A14" s="2">
        <v>13.6</v>
      </c>
      <c r="B14" s="4" t="s">
        <v>7</v>
      </c>
      <c r="C14" s="1">
        <f>SUM((A14-A13)*2.4+27)</f>
        <v>43.8</v>
      </c>
      <c r="D14" s="1">
        <v>40</v>
      </c>
      <c r="E14" s="1">
        <v>35</v>
      </c>
      <c r="F14" s="1">
        <v>41.8</v>
      </c>
      <c r="G14" s="1">
        <v>40</v>
      </c>
      <c r="H14" s="1">
        <v>35</v>
      </c>
      <c r="I14" s="1">
        <v>41.8</v>
      </c>
      <c r="J14" s="1">
        <v>40</v>
      </c>
      <c r="K14" s="1">
        <v>35</v>
      </c>
      <c r="L14" s="9"/>
      <c r="M14" s="9"/>
      <c r="N14" s="11"/>
      <c r="O14" s="1">
        <v>25</v>
      </c>
      <c r="P14" s="1">
        <v>25</v>
      </c>
      <c r="Q14" s="1">
        <v>25</v>
      </c>
      <c r="R14" s="1">
        <v>30</v>
      </c>
      <c r="S14" s="1">
        <v>30</v>
      </c>
      <c r="T14" s="1">
        <v>25</v>
      </c>
      <c r="U14" s="3">
        <f>SUM((A17-A14)*2.4)</f>
        <v>24.24</v>
      </c>
      <c r="V14" s="3">
        <v>35</v>
      </c>
      <c r="W14" s="3">
        <v>30</v>
      </c>
      <c r="X14" s="3">
        <f>SUM((A18-A14)*2.4)</f>
        <v>35.28</v>
      </c>
      <c r="Y14" s="3">
        <v>40</v>
      </c>
      <c r="Z14" s="3">
        <v>35</v>
      </c>
      <c r="AA14" s="3">
        <f>SUM((A19-A14)*2.4)</f>
        <v>53.04</v>
      </c>
      <c r="AB14" s="3">
        <v>50</v>
      </c>
      <c r="AC14" s="3">
        <v>40</v>
      </c>
    </row>
    <row r="15" spans="1:29" x14ac:dyDescent="0.25">
      <c r="A15" s="2">
        <v>15.6</v>
      </c>
      <c r="B15" s="4" t="s">
        <v>8</v>
      </c>
      <c r="C15" s="1">
        <f>SUM((A15-A13)*2.4+27)</f>
        <v>48.599999999999994</v>
      </c>
      <c r="D15" s="1">
        <v>40</v>
      </c>
      <c r="E15" s="1">
        <v>35</v>
      </c>
      <c r="F15" s="1">
        <v>46.6</v>
      </c>
      <c r="G15" s="1">
        <v>40</v>
      </c>
      <c r="H15" s="1">
        <v>35</v>
      </c>
      <c r="I15" s="1">
        <v>46.6</v>
      </c>
      <c r="J15" s="1">
        <v>40</v>
      </c>
      <c r="K15" s="1">
        <v>35</v>
      </c>
      <c r="L15" s="1">
        <v>25</v>
      </c>
      <c r="M15" s="1">
        <v>25</v>
      </c>
      <c r="N15" s="1">
        <v>25</v>
      </c>
      <c r="O15" s="9"/>
      <c r="P15" s="9"/>
      <c r="Q15" s="11"/>
      <c r="R15" s="1">
        <v>25</v>
      </c>
      <c r="S15" s="1">
        <v>25</v>
      </c>
      <c r="T15" s="1">
        <v>25</v>
      </c>
      <c r="U15" s="1">
        <v>30</v>
      </c>
      <c r="V15" s="3">
        <v>30</v>
      </c>
      <c r="W15" s="3">
        <v>25</v>
      </c>
      <c r="X15" s="3">
        <f>SUM((A18-A15)*2.4)</f>
        <v>30.48</v>
      </c>
      <c r="Y15" s="3">
        <v>35</v>
      </c>
      <c r="Z15" s="3">
        <v>30</v>
      </c>
      <c r="AA15" s="3">
        <f>SUM((A19-A15)*2.4)</f>
        <v>48.24</v>
      </c>
      <c r="AB15" s="3">
        <v>45</v>
      </c>
      <c r="AC15" s="3">
        <v>35</v>
      </c>
    </row>
    <row r="16" spans="1:29" ht="18" customHeight="1" x14ac:dyDescent="0.25">
      <c r="A16" s="2">
        <v>19.7</v>
      </c>
      <c r="B16" s="4" t="s">
        <v>9</v>
      </c>
      <c r="C16" s="1">
        <f>SUM((A16-A13)*2.4+25)</f>
        <v>56.44</v>
      </c>
      <c r="D16" s="1">
        <v>60</v>
      </c>
      <c r="E16" s="1">
        <v>50</v>
      </c>
      <c r="F16" s="1">
        <v>56.44</v>
      </c>
      <c r="G16" s="1">
        <v>60</v>
      </c>
      <c r="H16" s="1">
        <v>50</v>
      </c>
      <c r="I16" s="1">
        <v>56.4</v>
      </c>
      <c r="J16" s="1">
        <v>60</v>
      </c>
      <c r="K16" s="1">
        <v>50</v>
      </c>
      <c r="L16" s="1">
        <v>30</v>
      </c>
      <c r="M16" s="1">
        <v>30</v>
      </c>
      <c r="N16" s="1">
        <v>25</v>
      </c>
      <c r="O16" s="1">
        <v>25</v>
      </c>
      <c r="P16" s="1">
        <v>25</v>
      </c>
      <c r="Q16" s="1">
        <v>25</v>
      </c>
      <c r="R16" s="9"/>
      <c r="S16" s="9"/>
      <c r="T16" s="11"/>
      <c r="U16" s="3">
        <v>25</v>
      </c>
      <c r="V16" s="3">
        <v>25</v>
      </c>
      <c r="W16" s="3">
        <v>25</v>
      </c>
      <c r="X16" s="3">
        <v>30</v>
      </c>
      <c r="Y16" s="3">
        <v>30</v>
      </c>
      <c r="Z16" s="3">
        <v>25</v>
      </c>
      <c r="AA16" s="3">
        <f>SUM((A19-A16)*2.4)</f>
        <v>38.400000000000006</v>
      </c>
      <c r="AB16" s="3">
        <v>40</v>
      </c>
      <c r="AC16" s="3">
        <v>35</v>
      </c>
    </row>
    <row r="17" spans="1:29" x14ac:dyDescent="0.25">
      <c r="A17" s="2">
        <v>23.7</v>
      </c>
      <c r="B17" s="4" t="s">
        <v>10</v>
      </c>
      <c r="C17" s="1">
        <f>SUM((A17-A13)*2.4+25)</f>
        <v>66.039999999999992</v>
      </c>
      <c r="D17" s="1">
        <v>70</v>
      </c>
      <c r="E17" s="1">
        <v>60</v>
      </c>
      <c r="F17" s="1">
        <v>66.040000000000006</v>
      </c>
      <c r="G17" s="1">
        <v>70</v>
      </c>
      <c r="H17" s="1">
        <v>60</v>
      </c>
      <c r="I17" s="1">
        <v>66.040000000000006</v>
      </c>
      <c r="J17" s="1">
        <v>70</v>
      </c>
      <c r="K17" s="1">
        <v>60</v>
      </c>
      <c r="L17" s="1">
        <f>SUM((A17-A14)*2.4)</f>
        <v>24.24</v>
      </c>
      <c r="M17" s="1">
        <v>35</v>
      </c>
      <c r="N17" s="1">
        <v>30</v>
      </c>
      <c r="O17" s="1">
        <v>30</v>
      </c>
      <c r="P17" s="1">
        <v>30</v>
      </c>
      <c r="Q17" s="1">
        <v>25</v>
      </c>
      <c r="R17" s="1">
        <v>25</v>
      </c>
      <c r="S17" s="1">
        <v>25</v>
      </c>
      <c r="T17" s="1">
        <v>25</v>
      </c>
      <c r="U17" s="9"/>
      <c r="V17" s="9"/>
      <c r="W17" s="11"/>
      <c r="X17" s="3">
        <v>30</v>
      </c>
      <c r="Y17" s="3">
        <v>30</v>
      </c>
      <c r="Z17" s="3">
        <v>25</v>
      </c>
      <c r="AA17" s="3">
        <v>35</v>
      </c>
      <c r="AB17" s="3">
        <v>35</v>
      </c>
      <c r="AC17" s="3">
        <v>30</v>
      </c>
    </row>
    <row r="18" spans="1:29" x14ac:dyDescent="0.25">
      <c r="A18" s="2">
        <v>28.3</v>
      </c>
      <c r="B18" s="4" t="s">
        <v>14</v>
      </c>
      <c r="C18" s="1">
        <f>SUM((A18-A13)*2.4+25)</f>
        <v>77.080000000000013</v>
      </c>
      <c r="D18" s="1">
        <v>80</v>
      </c>
      <c r="E18" s="1">
        <v>60</v>
      </c>
      <c r="F18" s="1">
        <v>77.08</v>
      </c>
      <c r="G18" s="1">
        <v>80</v>
      </c>
      <c r="H18" s="1">
        <v>60</v>
      </c>
      <c r="I18" s="1">
        <v>77.099999999999994</v>
      </c>
      <c r="J18" s="1">
        <v>80</v>
      </c>
      <c r="K18" s="1">
        <v>60</v>
      </c>
      <c r="L18" s="1">
        <f>SUM((A18-A14)*2.4)</f>
        <v>35.28</v>
      </c>
      <c r="M18" s="1">
        <v>40</v>
      </c>
      <c r="N18" s="1">
        <v>35</v>
      </c>
      <c r="O18" s="6">
        <f>SUM((A18-A15)*2.4)</f>
        <v>30.48</v>
      </c>
      <c r="P18" s="1">
        <v>35</v>
      </c>
      <c r="Q18" s="1">
        <v>30</v>
      </c>
      <c r="R18" s="7">
        <v>25</v>
      </c>
      <c r="S18" s="1">
        <v>30</v>
      </c>
      <c r="T18" s="1">
        <v>25</v>
      </c>
      <c r="U18" s="1">
        <v>30</v>
      </c>
      <c r="V18" s="1">
        <v>30</v>
      </c>
      <c r="W18" s="1">
        <v>25</v>
      </c>
      <c r="X18" s="9"/>
      <c r="Y18" s="9"/>
      <c r="Z18" s="11"/>
      <c r="AA18" s="3">
        <v>30</v>
      </c>
      <c r="AB18" s="3">
        <v>30</v>
      </c>
      <c r="AC18" s="3">
        <v>25</v>
      </c>
    </row>
    <row r="19" spans="1:29" x14ac:dyDescent="0.25">
      <c r="A19" s="2">
        <v>35.700000000000003</v>
      </c>
      <c r="B19" s="4" t="s">
        <v>11</v>
      </c>
      <c r="C19" s="1">
        <f>SUM((A19-A13)*2.4+27)</f>
        <v>96.84</v>
      </c>
      <c r="D19" s="1">
        <v>90</v>
      </c>
      <c r="E19" s="1">
        <v>60</v>
      </c>
      <c r="F19" s="1">
        <v>94.84</v>
      </c>
      <c r="G19" s="1">
        <v>90</v>
      </c>
      <c r="H19" s="1">
        <v>60</v>
      </c>
      <c r="I19" s="1">
        <v>94.8</v>
      </c>
      <c r="J19" s="1">
        <v>90</v>
      </c>
      <c r="K19" s="1">
        <v>60</v>
      </c>
      <c r="L19" s="1">
        <f>SUM((A19-A14)*2.4)</f>
        <v>53.04</v>
      </c>
      <c r="M19" s="1">
        <v>50</v>
      </c>
      <c r="N19" s="1">
        <v>40</v>
      </c>
      <c r="O19" s="6">
        <f>SUM((A19-A15)*2.4)</f>
        <v>48.24</v>
      </c>
      <c r="P19" s="1">
        <v>45</v>
      </c>
      <c r="Q19" s="1">
        <v>35</v>
      </c>
      <c r="R19" s="6">
        <f>SUM((A19-A16)*2.4)</f>
        <v>38.400000000000006</v>
      </c>
      <c r="S19" s="1">
        <v>40</v>
      </c>
      <c r="T19" s="1">
        <v>35</v>
      </c>
      <c r="U19" s="8">
        <v>35</v>
      </c>
      <c r="V19" s="3">
        <v>35</v>
      </c>
      <c r="W19" s="3">
        <v>30</v>
      </c>
      <c r="X19" s="3">
        <v>30</v>
      </c>
      <c r="Y19" s="3">
        <v>30</v>
      </c>
      <c r="Z19" s="3">
        <v>25</v>
      </c>
      <c r="AA19" s="9"/>
      <c r="AB19" s="9"/>
      <c r="AC19" s="11"/>
    </row>
    <row r="21" spans="1:29" x14ac:dyDescent="0.25">
      <c r="B21" s="30" t="s">
        <v>22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</row>
    <row r="22" spans="1:29" x14ac:dyDescent="0.25">
      <c r="B22" s="27" t="s">
        <v>24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</row>
    <row r="23" spans="1:29" x14ac:dyDescent="0.25">
      <c r="B23" s="27" t="s">
        <v>23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</row>
    <row r="24" spans="1:29" x14ac:dyDescent="0.25">
      <c r="B24" s="27" t="s">
        <v>25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12"/>
    </row>
    <row r="25" spans="1:29" x14ac:dyDescent="0.25">
      <c r="B25" s="27" t="s">
        <v>38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</row>
    <row r="26" spans="1:29" x14ac:dyDescent="0.25">
      <c r="B26" s="27" t="s">
        <v>37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</row>
    <row r="27" spans="1:29" x14ac:dyDescent="0.25">
      <c r="B27" s="26" t="s">
        <v>30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7"/>
      <c r="S27" s="27"/>
      <c r="T27" s="27"/>
    </row>
    <row r="28" spans="1:29" x14ac:dyDescent="0.25">
      <c r="B28" s="5" t="s">
        <v>39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</sheetData>
  <mergeCells count="26">
    <mergeCell ref="AA8:AC8"/>
    <mergeCell ref="C10:E10"/>
    <mergeCell ref="F10:H10"/>
    <mergeCell ref="I10:K10"/>
    <mergeCell ref="C8:E8"/>
    <mergeCell ref="F8:H8"/>
    <mergeCell ref="I8:K8"/>
    <mergeCell ref="L8:N8"/>
    <mergeCell ref="O8:Q8"/>
    <mergeCell ref="R8:T8"/>
    <mergeCell ref="U8:W8"/>
    <mergeCell ref="X8:Z8"/>
    <mergeCell ref="U10:W10"/>
    <mergeCell ref="X10:Z10"/>
    <mergeCell ref="AA10:AC10"/>
    <mergeCell ref="L10:N10"/>
    <mergeCell ref="B27:T27"/>
    <mergeCell ref="B26:S26"/>
    <mergeCell ref="B24:S24"/>
    <mergeCell ref="A8:A9"/>
    <mergeCell ref="B21:M21"/>
    <mergeCell ref="B23:T23"/>
    <mergeCell ref="B22:T22"/>
    <mergeCell ref="O10:Q10"/>
    <mergeCell ref="R10:T10"/>
    <mergeCell ref="B25:T2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7"/>
  <sheetViews>
    <sheetView tabSelected="1" topLeftCell="B1" workbookViewId="0">
      <selection activeCell="M6" sqref="M6"/>
    </sheetView>
  </sheetViews>
  <sheetFormatPr defaultRowHeight="15" x14ac:dyDescent="0.25"/>
  <cols>
    <col min="1" max="1" width="5.42578125" hidden="1" customWidth="1"/>
    <col min="2" max="2" width="12.85546875" customWidth="1"/>
    <col min="3" max="3" width="6" style="21" customWidth="1"/>
    <col min="4" max="4" width="6.28515625" customWidth="1"/>
    <col min="5" max="5" width="6.28515625" style="21" customWidth="1"/>
    <col min="6" max="6" width="6.85546875" customWidth="1"/>
    <col min="7" max="7" width="6.7109375" style="21" customWidth="1"/>
    <col min="8" max="8" width="5.42578125" customWidth="1"/>
    <col min="9" max="9" width="5.28515625" style="21" customWidth="1"/>
    <col min="10" max="10" width="6" customWidth="1"/>
    <col min="11" max="11" width="5.7109375" style="21" customWidth="1"/>
    <col min="12" max="14" width="5.5703125" customWidth="1"/>
    <col min="15" max="15" width="5.5703125" style="21" customWidth="1"/>
    <col min="16" max="16" width="5.85546875" customWidth="1"/>
    <col min="17" max="17" width="6.140625" style="21" customWidth="1"/>
    <col min="18" max="18" width="5.42578125" customWidth="1"/>
    <col min="19" max="19" width="6.28515625" style="21" customWidth="1"/>
    <col min="20" max="20" width="6.5703125" customWidth="1"/>
    <col min="21" max="21" width="6.42578125" style="21" customWidth="1"/>
    <col min="22" max="22" width="4.5703125" customWidth="1"/>
  </cols>
  <sheetData>
    <row r="1" spans="1:22" x14ac:dyDescent="0.25">
      <c r="A1" s="5"/>
      <c r="B1" s="5"/>
      <c r="D1" s="5"/>
      <c r="F1" s="5"/>
      <c r="H1" s="5"/>
      <c r="J1" s="5"/>
      <c r="L1" s="5"/>
      <c r="M1" s="21"/>
      <c r="N1" s="21"/>
      <c r="O1" s="5"/>
      <c r="P1" s="21" t="s">
        <v>20</v>
      </c>
      <c r="Q1" s="5"/>
      <c r="R1" s="21"/>
      <c r="S1" s="5"/>
    </row>
    <row r="2" spans="1:22" x14ac:dyDescent="0.25">
      <c r="A2" s="5"/>
      <c r="B2" s="5"/>
      <c r="D2" s="5"/>
      <c r="F2" s="5"/>
      <c r="H2" s="5"/>
      <c r="J2" s="5"/>
      <c r="L2" s="5"/>
      <c r="M2" s="21"/>
      <c r="N2" s="21" t="s">
        <v>36</v>
      </c>
      <c r="O2" s="5"/>
      <c r="P2" s="21"/>
      <c r="Q2" s="5"/>
      <c r="R2" s="21"/>
      <c r="S2" s="5"/>
    </row>
    <row r="3" spans="1:22" x14ac:dyDescent="0.25">
      <c r="A3" s="5"/>
      <c r="B3" s="5"/>
      <c r="D3" s="5"/>
      <c r="F3" s="5"/>
      <c r="H3" s="5"/>
      <c r="J3" s="5"/>
      <c r="L3" s="5"/>
      <c r="M3" s="21"/>
      <c r="N3" s="21" t="s">
        <v>41</v>
      </c>
      <c r="O3" s="5"/>
      <c r="P3" s="21"/>
      <c r="Q3" s="5"/>
      <c r="R3" s="21"/>
      <c r="S3" s="5"/>
    </row>
    <row r="4" spans="1:22" x14ac:dyDescent="0.25">
      <c r="A4" s="5"/>
      <c r="B4" s="5"/>
      <c r="D4" s="5"/>
      <c r="F4" s="5"/>
      <c r="H4" s="5"/>
      <c r="J4" s="5"/>
      <c r="L4" s="5"/>
      <c r="M4" s="21"/>
      <c r="N4" s="21" t="s">
        <v>43</v>
      </c>
      <c r="O4" s="5"/>
      <c r="P4" s="21"/>
      <c r="Q4" s="5" t="s">
        <v>47</v>
      </c>
      <c r="R4" s="21"/>
      <c r="S4" s="5"/>
    </row>
    <row r="5" spans="1:22" x14ac:dyDescent="0.25">
      <c r="A5" s="5"/>
      <c r="B5" s="5"/>
      <c r="D5" s="5"/>
      <c r="F5" s="5"/>
      <c r="H5" s="5"/>
      <c r="J5" s="5"/>
      <c r="L5" s="5"/>
      <c r="M5" s="21"/>
      <c r="N5" s="21"/>
      <c r="P5" s="5"/>
      <c r="R5" s="5"/>
      <c r="T5" s="5"/>
      <c r="V5" s="5"/>
    </row>
    <row r="6" spans="1:22" x14ac:dyDescent="0.25">
      <c r="A6" s="5"/>
      <c r="B6" s="5"/>
      <c r="D6" s="5"/>
      <c r="F6" s="5"/>
      <c r="H6" s="5"/>
      <c r="I6" s="21" t="s">
        <v>18</v>
      </c>
      <c r="J6" s="5"/>
      <c r="L6" s="5"/>
      <c r="M6" s="21"/>
      <c r="N6" s="21"/>
      <c r="P6" s="5"/>
      <c r="R6" s="5"/>
      <c r="T6" s="5"/>
      <c r="V6" s="5"/>
    </row>
    <row r="7" spans="1:22" x14ac:dyDescent="0.25">
      <c r="A7" s="5"/>
      <c r="B7" s="5"/>
      <c r="C7" s="21" t="s">
        <v>19</v>
      </c>
      <c r="D7" s="5"/>
      <c r="F7" s="5"/>
      <c r="H7" s="5"/>
      <c r="J7" s="5"/>
      <c r="L7" s="5"/>
      <c r="M7" s="21"/>
      <c r="N7" s="21"/>
      <c r="P7" s="5"/>
      <c r="R7" s="5"/>
      <c r="T7" s="5"/>
      <c r="V7" s="5"/>
    </row>
    <row r="8" spans="1:22" x14ac:dyDescent="0.25">
      <c r="A8" s="5"/>
      <c r="B8" s="5"/>
      <c r="D8" s="5" t="s">
        <v>49</v>
      </c>
      <c r="F8" s="5"/>
      <c r="H8" s="5"/>
      <c r="J8" s="5"/>
      <c r="L8" s="5"/>
      <c r="M8" s="21"/>
      <c r="N8" s="21"/>
      <c r="P8" s="5"/>
      <c r="R8" s="5"/>
      <c r="T8" s="5"/>
      <c r="V8" s="5"/>
    </row>
    <row r="9" spans="1:22" x14ac:dyDescent="0.25">
      <c r="A9" s="44"/>
      <c r="B9" s="4" t="s">
        <v>0</v>
      </c>
      <c r="C9" s="31" t="s">
        <v>2</v>
      </c>
      <c r="D9" s="33"/>
      <c r="E9" s="35" t="s">
        <v>26</v>
      </c>
      <c r="F9" s="37"/>
      <c r="G9" s="31" t="s">
        <v>6</v>
      </c>
      <c r="H9" s="33"/>
      <c r="I9" s="31" t="s">
        <v>7</v>
      </c>
      <c r="J9" s="33"/>
      <c r="K9" s="31" t="s">
        <v>8</v>
      </c>
      <c r="L9" s="33"/>
      <c r="M9" s="31" t="s">
        <v>44</v>
      </c>
      <c r="N9" s="42"/>
      <c r="O9" s="35" t="s">
        <v>29</v>
      </c>
      <c r="P9" s="37"/>
      <c r="Q9" s="40" t="s">
        <v>27</v>
      </c>
      <c r="R9" s="41"/>
      <c r="S9" s="32" t="s">
        <v>14</v>
      </c>
      <c r="T9" s="32"/>
      <c r="U9" s="34" t="s">
        <v>11</v>
      </c>
      <c r="V9" s="34"/>
    </row>
    <row r="10" spans="1:22" x14ac:dyDescent="0.25">
      <c r="A10" s="45"/>
      <c r="B10" s="4"/>
      <c r="C10" s="22" t="s">
        <v>17</v>
      </c>
      <c r="D10" s="13" t="s">
        <v>15</v>
      </c>
      <c r="E10" s="22" t="s">
        <v>17</v>
      </c>
      <c r="F10" s="13" t="s">
        <v>15</v>
      </c>
      <c r="G10" s="22" t="s">
        <v>17</v>
      </c>
      <c r="H10" s="13" t="s">
        <v>15</v>
      </c>
      <c r="I10" s="22" t="s">
        <v>17</v>
      </c>
      <c r="J10" s="13" t="s">
        <v>15</v>
      </c>
      <c r="K10" s="22" t="s">
        <v>17</v>
      </c>
      <c r="L10" s="13" t="s">
        <v>15</v>
      </c>
      <c r="M10" s="25" t="s">
        <v>17</v>
      </c>
      <c r="N10" s="25" t="s">
        <v>15</v>
      </c>
      <c r="O10" s="22" t="s">
        <v>17</v>
      </c>
      <c r="P10" s="13" t="s">
        <v>15</v>
      </c>
      <c r="Q10" s="22" t="s">
        <v>17</v>
      </c>
      <c r="R10" s="13" t="s">
        <v>15</v>
      </c>
      <c r="S10" s="22" t="s">
        <v>17</v>
      </c>
      <c r="T10" s="13" t="s">
        <v>15</v>
      </c>
      <c r="U10" s="22" t="s">
        <v>17</v>
      </c>
      <c r="V10" s="13" t="s">
        <v>15</v>
      </c>
    </row>
    <row r="11" spans="1:22" ht="19.5" customHeight="1" x14ac:dyDescent="0.25">
      <c r="A11" s="4" t="s">
        <v>28</v>
      </c>
      <c r="B11" s="4" t="s">
        <v>1</v>
      </c>
      <c r="C11" s="32">
        <v>0</v>
      </c>
      <c r="D11" s="33"/>
      <c r="E11" s="32">
        <v>5</v>
      </c>
      <c r="F11" s="33"/>
      <c r="G11" s="32">
        <v>6.6</v>
      </c>
      <c r="H11" s="33"/>
      <c r="I11" s="32">
        <v>13.6</v>
      </c>
      <c r="J11" s="33"/>
      <c r="K11" s="32">
        <v>15.6</v>
      </c>
      <c r="L11" s="33"/>
      <c r="M11" s="31">
        <v>17.2</v>
      </c>
      <c r="N11" s="43"/>
      <c r="O11" s="32">
        <v>19.7</v>
      </c>
      <c r="P11" s="33"/>
      <c r="Q11" s="32">
        <v>23.7</v>
      </c>
      <c r="R11" s="33"/>
      <c r="S11" s="32">
        <v>28.3</v>
      </c>
      <c r="T11" s="33"/>
      <c r="U11" s="32">
        <v>35.700000000000003</v>
      </c>
      <c r="V11" s="33"/>
    </row>
    <row r="12" spans="1:22" s="14" customFormat="1" x14ac:dyDescent="0.25">
      <c r="A12" s="16">
        <v>0</v>
      </c>
      <c r="B12" s="4" t="s">
        <v>2</v>
      </c>
      <c r="C12" s="24"/>
      <c r="D12" s="17"/>
      <c r="E12" s="20">
        <v>35</v>
      </c>
      <c r="F12" s="20">
        <v>35</v>
      </c>
      <c r="G12" s="20">
        <v>35</v>
      </c>
      <c r="H12" s="20">
        <v>35</v>
      </c>
      <c r="I12" s="20">
        <v>50</v>
      </c>
      <c r="J12" s="15">
        <v>40</v>
      </c>
      <c r="K12" s="20">
        <v>50</v>
      </c>
      <c r="L12" s="15">
        <v>40</v>
      </c>
      <c r="M12" s="15">
        <v>50</v>
      </c>
      <c r="N12" s="15">
        <v>40</v>
      </c>
      <c r="O12" s="20">
        <v>70</v>
      </c>
      <c r="P12" s="15">
        <v>60</v>
      </c>
      <c r="Q12" s="23">
        <v>80</v>
      </c>
      <c r="R12" s="18">
        <v>70</v>
      </c>
      <c r="S12" s="23">
        <v>90</v>
      </c>
      <c r="T12" s="18">
        <v>80</v>
      </c>
      <c r="U12" s="23">
        <v>90</v>
      </c>
      <c r="V12" s="18">
        <v>80</v>
      </c>
    </row>
    <row r="13" spans="1:22" x14ac:dyDescent="0.25">
      <c r="A13" s="2">
        <v>5</v>
      </c>
      <c r="B13" s="4" t="s">
        <v>5</v>
      </c>
      <c r="C13" s="20">
        <v>35</v>
      </c>
      <c r="D13" s="20">
        <v>35</v>
      </c>
      <c r="E13" s="24"/>
      <c r="F13" s="10"/>
      <c r="G13" s="20">
        <v>35</v>
      </c>
      <c r="H13" s="20">
        <v>35</v>
      </c>
      <c r="I13" s="20">
        <v>50</v>
      </c>
      <c r="J13" s="1">
        <v>40</v>
      </c>
      <c r="K13" s="20">
        <v>50</v>
      </c>
      <c r="L13" s="15">
        <v>40</v>
      </c>
      <c r="M13" s="15">
        <v>50</v>
      </c>
      <c r="N13" s="15">
        <v>40</v>
      </c>
      <c r="O13" s="20">
        <v>70</v>
      </c>
      <c r="P13" s="15">
        <v>60</v>
      </c>
      <c r="Q13" s="23">
        <v>80</v>
      </c>
      <c r="R13" s="3">
        <v>70</v>
      </c>
      <c r="S13" s="23">
        <v>90</v>
      </c>
      <c r="T13" s="18">
        <v>80</v>
      </c>
      <c r="U13" s="23">
        <v>90</v>
      </c>
      <c r="V13" s="18">
        <v>80</v>
      </c>
    </row>
    <row r="14" spans="1:22" s="14" customFormat="1" x14ac:dyDescent="0.25">
      <c r="A14" s="16">
        <v>6.6</v>
      </c>
      <c r="B14" s="4" t="s">
        <v>6</v>
      </c>
      <c r="C14" s="20">
        <v>35</v>
      </c>
      <c r="D14" s="20">
        <v>35</v>
      </c>
      <c r="E14" s="20">
        <v>35</v>
      </c>
      <c r="F14" s="20">
        <v>35</v>
      </c>
      <c r="G14" s="24"/>
      <c r="H14" s="19"/>
      <c r="I14" s="20">
        <v>35</v>
      </c>
      <c r="J14" s="15">
        <v>35</v>
      </c>
      <c r="K14" s="20">
        <v>50</v>
      </c>
      <c r="L14" s="15">
        <v>40</v>
      </c>
      <c r="M14" s="15">
        <v>50</v>
      </c>
      <c r="N14" s="15">
        <v>40</v>
      </c>
      <c r="O14" s="20">
        <v>70</v>
      </c>
      <c r="P14" s="15">
        <v>60</v>
      </c>
      <c r="Q14" s="23">
        <v>80</v>
      </c>
      <c r="R14" s="18">
        <v>70</v>
      </c>
      <c r="S14" s="23">
        <v>90</v>
      </c>
      <c r="T14" s="18">
        <v>80</v>
      </c>
      <c r="U14" s="23">
        <v>90</v>
      </c>
      <c r="V14" s="18">
        <v>80</v>
      </c>
    </row>
    <row r="15" spans="1:22" x14ac:dyDescent="0.25">
      <c r="A15" s="2">
        <v>13.6</v>
      </c>
      <c r="B15" s="4" t="s">
        <v>7</v>
      </c>
      <c r="C15" s="20">
        <v>50</v>
      </c>
      <c r="D15" s="1">
        <v>40</v>
      </c>
      <c r="E15" s="20">
        <v>50</v>
      </c>
      <c r="F15" s="1">
        <v>40</v>
      </c>
      <c r="G15" s="1">
        <v>35</v>
      </c>
      <c r="H15" s="1">
        <v>35</v>
      </c>
      <c r="I15" s="24"/>
      <c r="J15" s="11"/>
      <c r="K15" s="20">
        <v>35</v>
      </c>
      <c r="L15" s="1">
        <v>35</v>
      </c>
      <c r="M15" s="1">
        <v>40</v>
      </c>
      <c r="N15" s="1">
        <v>35</v>
      </c>
      <c r="O15" s="20">
        <v>40</v>
      </c>
      <c r="P15" s="1">
        <v>35</v>
      </c>
      <c r="Q15" s="23">
        <v>50</v>
      </c>
      <c r="R15" s="3">
        <v>40</v>
      </c>
      <c r="S15" s="23">
        <v>60</v>
      </c>
      <c r="T15" s="3">
        <v>50</v>
      </c>
      <c r="U15" s="23">
        <v>70</v>
      </c>
      <c r="V15" s="3">
        <v>60</v>
      </c>
    </row>
    <row r="16" spans="1:22" x14ac:dyDescent="0.25">
      <c r="A16" s="2">
        <v>15.6</v>
      </c>
      <c r="B16" s="4" t="s">
        <v>8</v>
      </c>
      <c r="C16" s="20">
        <v>50</v>
      </c>
      <c r="D16" s="1">
        <v>40</v>
      </c>
      <c r="E16" s="20">
        <v>50</v>
      </c>
      <c r="F16" s="1">
        <v>40</v>
      </c>
      <c r="G16" s="20">
        <v>50</v>
      </c>
      <c r="H16" s="1">
        <v>40</v>
      </c>
      <c r="I16" s="1">
        <v>35</v>
      </c>
      <c r="J16" s="1">
        <v>35</v>
      </c>
      <c r="K16" s="24"/>
      <c r="L16" s="11"/>
      <c r="M16" s="1">
        <v>35</v>
      </c>
      <c r="N16" s="1">
        <v>35</v>
      </c>
      <c r="O16" s="1">
        <v>40</v>
      </c>
      <c r="P16" s="1">
        <v>35</v>
      </c>
      <c r="Q16" s="23">
        <v>40</v>
      </c>
      <c r="R16" s="3">
        <v>35</v>
      </c>
      <c r="S16" s="23">
        <v>50</v>
      </c>
      <c r="T16" s="3">
        <v>40</v>
      </c>
      <c r="U16" s="23">
        <v>60</v>
      </c>
      <c r="V16" s="3">
        <v>50</v>
      </c>
    </row>
    <row r="17" spans="1:24" x14ac:dyDescent="0.25">
      <c r="A17" s="2">
        <v>17.2</v>
      </c>
      <c r="B17" s="20" t="s">
        <v>44</v>
      </c>
      <c r="C17" s="20">
        <v>50</v>
      </c>
      <c r="D17" s="1">
        <v>40</v>
      </c>
      <c r="E17" s="20">
        <v>50</v>
      </c>
      <c r="F17" s="1">
        <v>40</v>
      </c>
      <c r="G17" s="20">
        <v>50</v>
      </c>
      <c r="H17" s="1">
        <v>40</v>
      </c>
      <c r="I17" s="20">
        <v>40</v>
      </c>
      <c r="J17" s="20">
        <v>35</v>
      </c>
      <c r="K17" s="20">
        <v>35</v>
      </c>
      <c r="L17" s="20">
        <v>35</v>
      </c>
      <c r="M17" s="11"/>
      <c r="N17" s="11"/>
      <c r="O17" s="1">
        <v>35</v>
      </c>
      <c r="P17" s="1">
        <v>35</v>
      </c>
      <c r="Q17" s="23">
        <v>40</v>
      </c>
      <c r="R17" s="3">
        <v>35</v>
      </c>
      <c r="S17" s="23">
        <v>40</v>
      </c>
      <c r="T17" s="3">
        <v>35</v>
      </c>
      <c r="U17" s="23">
        <v>50</v>
      </c>
      <c r="V17" s="3">
        <v>40</v>
      </c>
    </row>
    <row r="18" spans="1:24" ht="16.5" customHeight="1" x14ac:dyDescent="0.25">
      <c r="A18" s="2">
        <v>19.7</v>
      </c>
      <c r="B18" s="4" t="s">
        <v>9</v>
      </c>
      <c r="C18" s="20">
        <v>70</v>
      </c>
      <c r="D18" s="1">
        <v>60</v>
      </c>
      <c r="E18" s="20">
        <v>70</v>
      </c>
      <c r="F18" s="1">
        <v>60</v>
      </c>
      <c r="G18" s="20">
        <v>70</v>
      </c>
      <c r="H18" s="1">
        <v>60</v>
      </c>
      <c r="I18" s="20">
        <v>40</v>
      </c>
      <c r="J18" s="1">
        <v>35</v>
      </c>
      <c r="K18" s="20">
        <v>40</v>
      </c>
      <c r="L18" s="20">
        <v>35</v>
      </c>
      <c r="M18" s="20">
        <v>35</v>
      </c>
      <c r="N18" s="20">
        <v>35</v>
      </c>
      <c r="O18" s="24"/>
      <c r="P18" s="11"/>
      <c r="Q18" s="23">
        <v>35</v>
      </c>
      <c r="R18" s="3">
        <v>35</v>
      </c>
      <c r="S18" s="23">
        <v>40</v>
      </c>
      <c r="T18" s="3">
        <v>35</v>
      </c>
      <c r="U18" s="23">
        <v>50</v>
      </c>
      <c r="V18" s="3">
        <v>40</v>
      </c>
    </row>
    <row r="19" spans="1:24" ht="16.5" customHeight="1" x14ac:dyDescent="0.25">
      <c r="A19" s="2">
        <v>23.7</v>
      </c>
      <c r="B19" s="4" t="s">
        <v>10</v>
      </c>
      <c r="C19" s="20">
        <v>80</v>
      </c>
      <c r="D19" s="1">
        <v>70</v>
      </c>
      <c r="E19" s="20">
        <v>80</v>
      </c>
      <c r="F19" s="1">
        <v>70</v>
      </c>
      <c r="G19" s="20">
        <v>80</v>
      </c>
      <c r="H19" s="1">
        <v>70</v>
      </c>
      <c r="I19" s="20">
        <v>50</v>
      </c>
      <c r="J19" s="1">
        <v>40</v>
      </c>
      <c r="K19" s="20">
        <v>40</v>
      </c>
      <c r="L19" s="1">
        <v>35</v>
      </c>
      <c r="M19" s="1">
        <v>40</v>
      </c>
      <c r="N19" s="1">
        <v>35</v>
      </c>
      <c r="O19" s="1">
        <v>35</v>
      </c>
      <c r="P19" s="1">
        <v>35</v>
      </c>
      <c r="Q19" s="24"/>
      <c r="R19" s="11"/>
      <c r="S19" s="23">
        <v>35</v>
      </c>
      <c r="T19" s="3">
        <v>35</v>
      </c>
      <c r="U19" s="23">
        <v>50</v>
      </c>
      <c r="V19" s="3">
        <v>40</v>
      </c>
    </row>
    <row r="20" spans="1:24" x14ac:dyDescent="0.25">
      <c r="A20" s="2">
        <v>28.3</v>
      </c>
      <c r="B20" s="4" t="s">
        <v>14</v>
      </c>
      <c r="C20" s="20">
        <v>90</v>
      </c>
      <c r="D20" s="1">
        <v>80</v>
      </c>
      <c r="E20" s="20">
        <v>90</v>
      </c>
      <c r="F20" s="1">
        <v>80</v>
      </c>
      <c r="G20" s="20">
        <v>90</v>
      </c>
      <c r="H20" s="1">
        <v>80</v>
      </c>
      <c r="I20" s="20">
        <v>60</v>
      </c>
      <c r="J20" s="1">
        <v>50</v>
      </c>
      <c r="K20" s="20">
        <v>50</v>
      </c>
      <c r="L20" s="1">
        <v>40</v>
      </c>
      <c r="M20" s="1">
        <v>40</v>
      </c>
      <c r="N20" s="1">
        <v>35</v>
      </c>
      <c r="O20" s="20">
        <v>40</v>
      </c>
      <c r="P20" s="1">
        <v>35</v>
      </c>
      <c r="Q20" s="1">
        <v>35</v>
      </c>
      <c r="R20" s="1">
        <v>35</v>
      </c>
      <c r="S20" s="24"/>
      <c r="T20" s="11"/>
      <c r="U20" s="23">
        <v>40</v>
      </c>
      <c r="V20" s="3">
        <v>35</v>
      </c>
    </row>
    <row r="21" spans="1:24" x14ac:dyDescent="0.25">
      <c r="A21" s="2">
        <v>35.700000000000003</v>
      </c>
      <c r="B21" s="4" t="s">
        <v>11</v>
      </c>
      <c r="C21" s="20">
        <v>90</v>
      </c>
      <c r="D21" s="1">
        <v>80</v>
      </c>
      <c r="E21" s="20">
        <v>90</v>
      </c>
      <c r="F21" s="1">
        <v>80</v>
      </c>
      <c r="G21" s="20">
        <v>90</v>
      </c>
      <c r="H21" s="1">
        <v>80</v>
      </c>
      <c r="I21" s="20">
        <v>70</v>
      </c>
      <c r="J21" s="1">
        <v>60</v>
      </c>
      <c r="K21" s="20">
        <v>60</v>
      </c>
      <c r="L21" s="1">
        <v>50</v>
      </c>
      <c r="M21" s="1">
        <v>50</v>
      </c>
      <c r="N21" s="1">
        <v>40</v>
      </c>
      <c r="O21" s="20">
        <v>50</v>
      </c>
      <c r="P21" s="1">
        <v>40</v>
      </c>
      <c r="Q21" s="23">
        <v>50</v>
      </c>
      <c r="R21" s="3">
        <v>40</v>
      </c>
      <c r="S21" s="23">
        <v>40</v>
      </c>
      <c r="T21" s="23">
        <v>35</v>
      </c>
      <c r="U21" s="24"/>
      <c r="V21" s="11"/>
    </row>
    <row r="23" spans="1:24" x14ac:dyDescent="0.25">
      <c r="B23" s="30" t="s">
        <v>22</v>
      </c>
      <c r="C23" s="27"/>
      <c r="D23" s="27"/>
      <c r="E23" s="27"/>
      <c r="F23" s="27"/>
      <c r="G23" s="27"/>
      <c r="H23" s="27"/>
      <c r="I23" s="27"/>
    </row>
    <row r="24" spans="1:24" x14ac:dyDescent="0.25">
      <c r="B24" s="27" t="s">
        <v>24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</row>
    <row r="25" spans="1:24" x14ac:dyDescent="0.25">
      <c r="B25" s="27" t="s">
        <v>23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</row>
    <row r="26" spans="1:24" x14ac:dyDescent="0.25">
      <c r="B26" s="27" t="s">
        <v>25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</row>
    <row r="27" spans="1:24" x14ac:dyDescent="0.25">
      <c r="B27" s="38" t="s">
        <v>40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</row>
    <row r="28" spans="1:24" x14ac:dyDescent="0.25">
      <c r="B28" s="27" t="s">
        <v>48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4" x14ac:dyDescent="0.25">
      <c r="B29" s="39" t="s">
        <v>33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</row>
    <row r="30" spans="1:24" s="5" customFormat="1" x14ac:dyDescent="0.25">
      <c r="B30" s="26" t="s">
        <v>42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1"/>
    </row>
    <row r="31" spans="1:24" s="21" customFormat="1" x14ac:dyDescent="0.25">
      <c r="B31" s="21" t="s">
        <v>46</v>
      </c>
    </row>
    <row r="37" spans="11:11" x14ac:dyDescent="0.25">
      <c r="K37" s="21" t="s">
        <v>45</v>
      </c>
    </row>
  </sheetData>
  <mergeCells count="29">
    <mergeCell ref="A9:A10"/>
    <mergeCell ref="C9:D9"/>
    <mergeCell ref="E9:F9"/>
    <mergeCell ref="G9:H9"/>
    <mergeCell ref="I9:J9"/>
    <mergeCell ref="O9:P9"/>
    <mergeCell ref="Q9:R9"/>
    <mergeCell ref="S9:T9"/>
    <mergeCell ref="U9:V9"/>
    <mergeCell ref="C11:D11"/>
    <mergeCell ref="E11:F11"/>
    <mergeCell ref="G11:H11"/>
    <mergeCell ref="I11:J11"/>
    <mergeCell ref="K11:L11"/>
    <mergeCell ref="O11:P11"/>
    <mergeCell ref="K9:L9"/>
    <mergeCell ref="M9:N9"/>
    <mergeCell ref="M11:N11"/>
    <mergeCell ref="B30:T30"/>
    <mergeCell ref="Q11:R11"/>
    <mergeCell ref="S11:T11"/>
    <mergeCell ref="B27:R27"/>
    <mergeCell ref="B29:X29"/>
    <mergeCell ref="U11:V11"/>
    <mergeCell ref="B23:I23"/>
    <mergeCell ref="B28:U28"/>
    <mergeCell ref="B24:V24"/>
    <mergeCell ref="B25:V25"/>
    <mergeCell ref="B26:V2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F1" sqref="F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2021-04-20T09:13:12Z</cp:lastPrinted>
  <dcterms:created xsi:type="dcterms:W3CDTF">2016-01-14T08:00:07Z</dcterms:created>
  <dcterms:modified xsi:type="dcterms:W3CDTF">2021-04-20T18:09:15Z</dcterms:modified>
</cp:coreProperties>
</file>